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<sst xmlns="http://schemas.openxmlformats.org/spreadsheetml/2006/main" count="57" uniqueCount="55">
  <si>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</si>
  <si>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</si>
  <si>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</si>
  <si>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</si>
  <si>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</si>
  <si>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</si>
  <si>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</si>
  <si>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</si>
  <si>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</si>
  <si>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</si>
  <si>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</si>
  <si>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</si>
  <si>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ВСЕГО:</t>
  </si>
  <si>
    <t>1 08 00000 00 0000 000</t>
  </si>
  <si>
    <t>ГОСУДАРСТВЕННАЯ ПОШЛИНА</t>
  </si>
  <si>
    <t>1 14 00000 00 0000 000</t>
  </si>
  <si>
    <t>2 00 00000 00 0000 000</t>
  </si>
  <si>
    <t>(тыс. рублей)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</si>
  <si>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</si>
  <si>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</si>
  <si>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182 1 01 02000 01 0000 110</t>
  </si>
  <si>
    <t>000 1 00 00000 00 0000 000</t>
  </si>
  <si>
    <t>000 1 01 00000 00 0000 000</t>
  </si>
  <si>
    <t>000 1 05 00000 00 0000 000</t>
  </si>
  <si>
    <t>182 1 05 03000 01 0000 110</t>
  </si>
  <si>
    <t>000 1 06 00000 00 0000 000</t>
  </si>
  <si>
    <t>000 1 11 00000 00 0000 000</t>
  </si>
  <si>
    <t>СУММА ПОПРАВОК за декабрь</t>
  </si>
  <si>
    <t>Уточненный бюджет с учетом поправок декабрь  2018 года</t>
  </si>
  <si>
    <t>СУММА ПОПРАВОК за май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</si>
  <si>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</si>
  <si>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903 1 11 05025 10 0000 120</t>
  </si>
  <si>
    <t>992 2 02 40014 10 0000 150</t>
  </si>
  <si>
    <t>903 2 07 05020 10 0000 150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</si>
  <si>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</si>
  <si>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Утверждено на 2020 год</t>
  </si>
  <si>
    <t>992 2 02 16001 10 0000 150</t>
  </si>
  <si>
    <t>903 2 02 25555 10 0000 150</t>
  </si>
  <si>
    <t>СУММА ПОПРАВОК за март</t>
  </si>
  <si>
    <t>Уточненный бюджет с учетом поправок за март 2020 года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</si>
  <si>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</si>
  <si>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182 1 06 01030 10 0000 110</t>
  </si>
  <si>
    <t>182 1 06 06000 10 0000 110</t>
  </si>
  <si>
    <t>903 1 11 09045 10 0000 120</t>
  </si>
  <si>
    <t>992 2 02 49999 10 0000 150</t>
  </si>
  <si>
    <t>Прочие межбюджетные трансферты, передаваемые бюджетам сельских поселений</t>
  </si>
  <si>
    <t>903 2 02 35118 10 0000 150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</si>
  <si>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</si>
  <si>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</si>
  <si>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Дотации бюджетам сельских поселений на выравнивание бюджетной обеспеченности </t>
  </si>
  <si>
    <t>Субсидии бюджетам сельских поселений наподдержку государственных программ субъектов Российской Федерации и муниципальных программ формирования современной городской среды</t>
  </si>
  <si>
    <t>Уточненный бюджет с учетом поправок за май 2020 года</t>
  </si>
  <si>
    <t>Уточнение бюджета Косолаповского сельского поселения Мари-Туреского муниципального района Республики Марий Эл на  май  2020 года</t>
  </si>
  <si>
    <t>СУММА ПОПРАВОК за сентябрь</t>
  </si>
  <si>
    <t>Уточненный бюджет с учетом поправок сентября  2020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</si>
</sst>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_р_."/>
    <numFmt numFmtId="190" formatCode="#,##0.0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53" applyFont="1" applyBorder="1" applyAlignment="1">
      <alignment horizontal="center"/>
      <protection/>
    </xf>
    <xf numFmtId="49" fontId="4" fillId="0" borderId="10" xfId="53" applyNumberFormat="1" applyFont="1" applyBorder="1">
      <alignment/>
      <protection/>
    </xf>
    <xf numFmtId="0" fontId="4" fillId="0" borderId="10" xfId="53" applyFont="1" applyBorder="1">
      <alignment/>
      <protection/>
    </xf>
    <xf numFmtId="49" fontId="2" fillId="0" borderId="10" xfId="53" applyNumberFormat="1" applyFont="1" applyBorder="1">
      <alignment/>
      <protection/>
    </xf>
    <xf numFmtId="0" fontId="2" fillId="0" borderId="10" xfId="53" applyFont="1" applyBorder="1">
      <alignment/>
      <protection/>
    </xf>
    <xf numFmtId="12" fontId="4" fillId="0" borderId="10" xfId="53" applyNumberFormat="1" applyFont="1" applyBorder="1" applyAlignment="1">
      <alignment horizontal="left" wrapText="1"/>
      <protection/>
    </xf>
    <xf numFmtId="0" fontId="2" fillId="0" borderId="10" xfId="53" applyFont="1" applyBorder="1" applyAlignment="1">
      <alignment horizontal="justify" wrapText="1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90" fontId="4" fillId="0" borderId="10" xfId="0" applyNumberFormat="1" applyFont="1" applyBorder="1" applyAlignment="1">
      <alignment/>
    </xf>
    <xf numFmtId="190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90" fontId="0" fillId="0" borderId="10" xfId="0" applyNumberFormat="1" applyBorder="1" applyAlignment="1">
      <alignment/>
    </xf>
    <xf numFmtId="190" fontId="6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 applyProtection="1">
      <alignment horizontal="justify" wrapText="1"/>
      <protection locked="0"/>
    </xf>
    <xf numFmtId="188" fontId="0" fillId="0" borderId="10" xfId="0" applyNumberFormat="1" applyBorder="1" applyAlignment="1">
      <alignment/>
    </xf>
    <xf numFmtId="188" fontId="6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/>
    </xf>
    <xf numFmtId="49" fontId="2" fillId="0" borderId="10" xfId="53" applyNumberFormat="1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88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Fill="1" applyBorder="1" applyAlignment="1">
      <alignment vertical="top" shrinkToFit="1"/>
    </xf>
    <xf numFmtId="49" fontId="2" fillId="0" borderId="10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3">
      <selection activeCell="G29" sqref="G29"/>
    </sheetView>
  </sheetViews>
  <sheetFormatPr defaultColWidth="9.140625" defaultRowHeight="12.75"/>
  <cols>
    <col min="1" max="1" width="21.7109375" style="0" customWidth="1"/>
    <col min="2" max="2" width="43.57421875" style="0" customWidth="1"/>
    <col min="3" max="3" width="9.140625" style="0" customWidth="1"/>
    <col min="4" max="4" width="11.00390625" style="0" customWidth="1"/>
    <col min="5" max="5" width="11.28125" style="0" customWidth="1"/>
    <col min="6" max="6" width="9.421875" style="0" customWidth="1"/>
    <col min="7" max="7" width="13.28125" style="0" customWidth="1"/>
    <col min="8" max="8" width="10.28125" style="0" customWidth="1"/>
    <col min="9" max="9" width="11.57421875" style="0" customWidth="1"/>
    <col min="10" max="10" width="10.140625" style="0" hidden="1" customWidth="1"/>
    <col min="11" max="11" width="6.140625" style="0" hidden="1" customWidth="1"/>
    <col min="12" max="12" width="8.421875" style="0" hidden="1" customWidth="1"/>
    <col min="13" max="13" width="17.421875" style="0" hidden="1" customWidth="1"/>
  </cols>
  <sheetData>
    <row r="1" spans="1:9" ht="30" customHeight="1">
      <c r="A1" s="40" t="s">
        <v>52</v>
      </c>
      <c r="B1" s="40"/>
      <c r="C1" s="40"/>
      <c r="D1" s="40"/>
      <c r="E1" s="40"/>
      <c r="F1" s="40"/>
      <c r="G1" s="40"/>
      <c r="H1" s="5"/>
      <c r="I1" s="5"/>
    </row>
    <row r="2" spans="1:3" ht="15.75">
      <c r="A2" s="39"/>
      <c r="B2" s="39"/>
      <c r="C2" s="39"/>
    </row>
    <row r="3" spans="1:3" ht="15.75">
      <c r="A3" s="16"/>
      <c r="B3" s="16"/>
      <c r="C3" s="16"/>
    </row>
    <row r="4" spans="1:9" ht="12.75">
      <c r="A4" s="4"/>
      <c r="B4" s="4"/>
      <c r="G4" s="17" t="s">
        <v>17</v>
      </c>
      <c r="I4" s="17"/>
    </row>
    <row r="5" spans="1:13" ht="76.5" customHeight="1">
      <c r="A5" s="6"/>
      <c r="B5" s="15" t="s">
        <v>0</v>
      </c>
      <c r="C5" s="29" t="s">
        <v>35</v>
      </c>
      <c r="D5" s="32" t="s">
        <v>38</v>
      </c>
      <c r="E5" s="29" t="s">
        <v>39</v>
      </c>
      <c r="F5" s="28" t="s">
        <v>29</v>
      </c>
      <c r="G5" s="29" t="s">
        <v>51</v>
      </c>
      <c r="H5" s="28" t="s">
        <v>53</v>
      </c>
      <c r="I5" s="29" t="s">
        <v>54</v>
      </c>
      <c r="J5" s="28" t="s">
        <v>27</v>
      </c>
      <c r="K5" s="29" t="s">
        <v>28</v>
      </c>
      <c r="L5" s="32" t="s">
        <v>29</v>
      </c>
      <c r="M5" s="29" t="s">
        <v>51</v>
      </c>
    </row>
    <row r="6" spans="1:13" ht="18" customHeight="1">
      <c r="A6" s="7" t="s">
        <v>21</v>
      </c>
      <c r="B6" s="8" t="s">
        <v>1</v>
      </c>
      <c r="C6" s="18">
        <f>C7+C9+C11+C14+C15+C18</f>
        <v>1629</v>
      </c>
      <c r="D6" s="18">
        <f>D7+D9+D11+D14+D15+D18</f>
        <v>0</v>
      </c>
      <c r="E6" s="18">
        <f>E7+E9+E11+E14+E15+E18</f>
        <v>1629</v>
      </c>
      <c r="F6" s="18">
        <f>F7+F9+F11+F14+F15+F18</f>
        <v>60</v>
      </c>
      <c r="G6" s="18">
        <f>G7+G9+G11+G14+G15+G18</f>
        <v>1689</v>
      </c>
      <c r="H6" s="20"/>
      <c r="I6" s="22">
        <f>G6+H6</f>
        <v>1689</v>
      </c>
      <c r="J6" s="22">
        <f>J7+J9+J11+J15+J18</f>
        <v>0</v>
      </c>
      <c r="K6" s="22">
        <f aca="true" t="shared" si="0" ref="K6:K13">I6+J6</f>
        <v>1689</v>
      </c>
      <c r="L6" s="18">
        <f>L7+L9+L11+L14+L15+L18</f>
        <v>60</v>
      </c>
      <c r="M6" s="18">
        <f>M7+M9+M11+M14+M15+M18</f>
        <v>1689</v>
      </c>
    </row>
    <row r="7" spans="1:13" ht="18" customHeight="1">
      <c r="A7" s="7" t="s">
        <v>22</v>
      </c>
      <c r="B7" s="8" t="s">
        <v>2</v>
      </c>
      <c r="C7" s="18">
        <f>C8</f>
        <v>439</v>
      </c>
      <c r="D7" s="18">
        <f>D8</f>
        <v>0</v>
      </c>
      <c r="E7" s="18">
        <f>E8</f>
        <v>439</v>
      </c>
      <c r="F7" s="18">
        <f>F8</f>
        <v>0</v>
      </c>
      <c r="G7" s="18">
        <f>G8</f>
        <v>439</v>
      </c>
      <c r="H7" s="20"/>
      <c r="I7" s="22">
        <f aca="true" t="shared" si="1" ref="I7:I17">G7+H7</f>
        <v>439</v>
      </c>
      <c r="J7" s="22">
        <f>J8</f>
        <v>0</v>
      </c>
      <c r="K7" s="22">
        <f t="shared" si="0"/>
        <v>439</v>
      </c>
      <c r="L7" s="18">
        <f>L8</f>
        <v>0</v>
      </c>
      <c r="M7" s="18">
        <f>M8</f>
        <v>439</v>
      </c>
    </row>
    <row r="8" spans="1:13" ht="16.5" customHeight="1">
      <c r="A8" s="9" t="s">
        <v>20</v>
      </c>
      <c r="B8" s="10" t="s">
        <v>3</v>
      </c>
      <c r="C8" s="19">
        <v>439</v>
      </c>
      <c r="D8" s="36"/>
      <c r="E8" s="19">
        <f aca="true" t="shared" si="2" ref="E8:E15">C8</f>
        <v>439</v>
      </c>
      <c r="F8" s="20"/>
      <c r="G8" s="22">
        <f aca="true" t="shared" si="3" ref="G8:G19">E8+F8</f>
        <v>439</v>
      </c>
      <c r="H8" s="20"/>
      <c r="I8" s="22">
        <f t="shared" si="1"/>
        <v>439</v>
      </c>
      <c r="J8" s="20"/>
      <c r="K8" s="21">
        <f t="shared" si="0"/>
        <v>439</v>
      </c>
      <c r="L8" s="36"/>
      <c r="M8" s="19">
        <f aca="true" t="shared" si="4" ref="M8:M13">K8</f>
        <v>439</v>
      </c>
    </row>
    <row r="9" spans="1:13" ht="16.5" customHeight="1">
      <c r="A9" s="7" t="s">
        <v>23</v>
      </c>
      <c r="B9" s="8" t="s">
        <v>4</v>
      </c>
      <c r="C9" s="18">
        <f>C10</f>
        <v>2</v>
      </c>
      <c r="D9" s="36"/>
      <c r="E9" s="18">
        <f t="shared" si="2"/>
        <v>2</v>
      </c>
      <c r="F9" s="20"/>
      <c r="G9" s="22">
        <f t="shared" si="3"/>
        <v>2</v>
      </c>
      <c r="H9" s="20"/>
      <c r="I9" s="22">
        <f t="shared" si="1"/>
        <v>2</v>
      </c>
      <c r="J9" s="22">
        <f>J10</f>
        <v>0</v>
      </c>
      <c r="K9" s="22">
        <f t="shared" si="0"/>
        <v>2</v>
      </c>
      <c r="L9" s="36"/>
      <c r="M9" s="18">
        <f t="shared" si="4"/>
        <v>2</v>
      </c>
    </row>
    <row r="10" spans="1:13" ht="15" customHeight="1">
      <c r="A10" s="9" t="s">
        <v>24</v>
      </c>
      <c r="B10" s="10" t="s">
        <v>5</v>
      </c>
      <c r="C10" s="19">
        <v>2</v>
      </c>
      <c r="D10" s="36"/>
      <c r="E10" s="19">
        <f t="shared" si="2"/>
        <v>2</v>
      </c>
      <c r="F10" s="20"/>
      <c r="G10" s="22">
        <f t="shared" si="3"/>
        <v>2</v>
      </c>
      <c r="H10" s="20"/>
      <c r="I10" s="22">
        <f t="shared" si="1"/>
        <v>2</v>
      </c>
      <c r="J10" s="20"/>
      <c r="K10" s="21">
        <f t="shared" si="0"/>
        <v>2</v>
      </c>
      <c r="L10" s="36"/>
      <c r="M10" s="19">
        <f t="shared" si="4"/>
        <v>2</v>
      </c>
    </row>
    <row r="11" spans="1:13" ht="18.75" customHeight="1">
      <c r="A11" s="7" t="s">
        <v>25</v>
      </c>
      <c r="B11" s="8" t="s">
        <v>6</v>
      </c>
      <c r="C11" s="18">
        <f>C12+C13</f>
        <v>263</v>
      </c>
      <c r="D11" s="36"/>
      <c r="E11" s="18">
        <f t="shared" si="2"/>
        <v>263</v>
      </c>
      <c r="F11" s="20"/>
      <c r="G11" s="22">
        <f t="shared" si="3"/>
        <v>263</v>
      </c>
      <c r="H11" s="20"/>
      <c r="I11" s="22">
        <f t="shared" si="1"/>
        <v>263</v>
      </c>
      <c r="J11" s="22">
        <f>J12+J13</f>
        <v>0</v>
      </c>
      <c r="K11" s="22">
        <f t="shared" si="0"/>
        <v>263</v>
      </c>
      <c r="L11" s="36"/>
      <c r="M11" s="18">
        <f t="shared" si="4"/>
        <v>263</v>
      </c>
    </row>
    <row r="12" spans="1:13" ht="14.25" customHeight="1">
      <c r="A12" s="9" t="s">
        <v>41</v>
      </c>
      <c r="B12" s="10" t="s">
        <v>7</v>
      </c>
      <c r="C12" s="19">
        <v>117</v>
      </c>
      <c r="D12" s="36"/>
      <c r="E12" s="19">
        <f t="shared" si="2"/>
        <v>117</v>
      </c>
      <c r="F12" s="20"/>
      <c r="G12" s="22">
        <f t="shared" si="3"/>
        <v>117</v>
      </c>
      <c r="H12" s="20"/>
      <c r="I12" s="22">
        <f t="shared" si="1"/>
        <v>117</v>
      </c>
      <c r="J12" s="20"/>
      <c r="K12" s="21">
        <f t="shared" si="0"/>
        <v>117</v>
      </c>
      <c r="L12" s="36"/>
      <c r="M12" s="19">
        <f t="shared" si="4"/>
        <v>117</v>
      </c>
    </row>
    <row r="13" spans="1:13" ht="12" customHeight="1">
      <c r="A13" s="9" t="s">
        <v>42</v>
      </c>
      <c r="B13" s="10" t="s">
        <v>8</v>
      </c>
      <c r="C13" s="19">
        <v>146</v>
      </c>
      <c r="D13" s="36"/>
      <c r="E13" s="19">
        <f t="shared" si="2"/>
        <v>146</v>
      </c>
      <c r="F13" s="20"/>
      <c r="G13" s="22">
        <f t="shared" si="3"/>
        <v>146</v>
      </c>
      <c r="H13" s="20"/>
      <c r="I13" s="22">
        <f t="shared" si="1"/>
        <v>146</v>
      </c>
      <c r="J13" s="20"/>
      <c r="K13" s="21">
        <f t="shared" si="0"/>
        <v>146</v>
      </c>
      <c r="L13" s="36"/>
      <c r="M13" s="19">
        <f t="shared" si="4"/>
        <v>146</v>
      </c>
    </row>
    <row r="14" spans="1:13" ht="19.5" customHeight="1">
      <c r="A14" s="7" t="s">
        <v>13</v>
      </c>
      <c r="B14" s="8" t="s">
        <v>14</v>
      </c>
      <c r="C14" s="18">
        <v>1</v>
      </c>
      <c r="D14" s="36"/>
      <c r="E14" s="19">
        <f t="shared" si="2"/>
        <v>1</v>
      </c>
      <c r="F14" s="20"/>
      <c r="G14" s="22">
        <f t="shared" si="3"/>
        <v>1</v>
      </c>
      <c r="H14" s="20"/>
      <c r="I14" s="22">
        <f t="shared" si="1"/>
        <v>1</v>
      </c>
      <c r="J14" s="20"/>
      <c r="K14" s="20"/>
      <c r="L14" s="36"/>
      <c r="M14" s="19">
        <v>1</v>
      </c>
    </row>
    <row r="15" spans="1:13" ht="37.5" customHeight="1">
      <c r="A15" s="7" t="s">
        <v>26</v>
      </c>
      <c r="B15" s="11" t="s">
        <v>9</v>
      </c>
      <c r="C15" s="18">
        <f>C16+C17</f>
        <v>924</v>
      </c>
      <c r="D15" s="36"/>
      <c r="E15" s="18">
        <f t="shared" si="2"/>
        <v>924</v>
      </c>
      <c r="F15" s="20">
        <v>60</v>
      </c>
      <c r="G15" s="22">
        <f t="shared" si="3"/>
        <v>984</v>
      </c>
      <c r="H15" s="20"/>
      <c r="I15" s="22">
        <f t="shared" si="1"/>
        <v>984</v>
      </c>
      <c r="J15" s="22">
        <f>J16+J17</f>
        <v>-100</v>
      </c>
      <c r="K15" s="22">
        <f>I15+J15</f>
        <v>884</v>
      </c>
      <c r="L15" s="36">
        <v>60</v>
      </c>
      <c r="M15" s="18">
        <v>984</v>
      </c>
    </row>
    <row r="16" spans="1:13" ht="75" customHeight="1">
      <c r="A16" s="9" t="s">
        <v>31</v>
      </c>
      <c r="B16" s="12" t="s">
        <v>30</v>
      </c>
      <c r="C16" s="19">
        <v>889</v>
      </c>
      <c r="D16" s="33"/>
      <c r="E16" s="27">
        <v>889</v>
      </c>
      <c r="F16" s="20">
        <v>60</v>
      </c>
      <c r="G16" s="22">
        <f t="shared" si="3"/>
        <v>949</v>
      </c>
      <c r="H16" s="20"/>
      <c r="I16" s="22">
        <f t="shared" si="1"/>
        <v>949</v>
      </c>
      <c r="J16" s="20">
        <v>-100</v>
      </c>
      <c r="K16" s="21">
        <f>I16+J16</f>
        <v>849</v>
      </c>
      <c r="L16" s="33">
        <v>60</v>
      </c>
      <c r="M16" s="27">
        <v>949</v>
      </c>
    </row>
    <row r="17" spans="1:13" ht="73.5" customHeight="1">
      <c r="A17" s="9" t="s">
        <v>43</v>
      </c>
      <c r="B17" s="12" t="s">
        <v>48</v>
      </c>
      <c r="C17" s="19">
        <v>35</v>
      </c>
      <c r="D17" s="33"/>
      <c r="E17" s="27">
        <v>35</v>
      </c>
      <c r="F17" s="20"/>
      <c r="G17" s="22">
        <f t="shared" si="3"/>
        <v>35</v>
      </c>
      <c r="H17" s="20"/>
      <c r="I17" s="22">
        <f t="shared" si="1"/>
        <v>35</v>
      </c>
      <c r="J17" s="20"/>
      <c r="K17" s="21">
        <f>I17+J17</f>
        <v>35</v>
      </c>
      <c r="L17" s="33"/>
      <c r="M17" s="27">
        <v>35</v>
      </c>
    </row>
    <row r="18" spans="1:13" ht="28.5" customHeight="1">
      <c r="A18" s="7" t="s">
        <v>15</v>
      </c>
      <c r="B18" s="13" t="s">
        <v>10</v>
      </c>
      <c r="C18" s="18">
        <f>C19</f>
        <v>0</v>
      </c>
      <c r="D18" s="33"/>
      <c r="E18" s="33"/>
      <c r="F18" s="20"/>
      <c r="G18" s="22">
        <f t="shared" si="3"/>
        <v>0</v>
      </c>
      <c r="H18" s="20"/>
      <c r="I18" s="21"/>
      <c r="J18" s="22">
        <f>J19</f>
        <v>100</v>
      </c>
      <c r="K18" s="21">
        <f>F18+G18</f>
        <v>0</v>
      </c>
      <c r="L18" s="33"/>
      <c r="M18" s="33"/>
    </row>
    <row r="19" spans="1:13" ht="50.25" customHeight="1" hidden="1">
      <c r="A19" s="9" t="s">
        <v>18</v>
      </c>
      <c r="B19" s="12" t="s">
        <v>19</v>
      </c>
      <c r="C19" s="19"/>
      <c r="D19" s="33"/>
      <c r="E19" s="33"/>
      <c r="F19" s="20"/>
      <c r="G19" s="22">
        <f t="shared" si="3"/>
        <v>0</v>
      </c>
      <c r="H19" s="20"/>
      <c r="I19" s="21" t="e">
        <f>#REF!+E19</f>
        <v>#REF!</v>
      </c>
      <c r="J19" s="20">
        <v>100</v>
      </c>
      <c r="K19" s="21" t="e">
        <f>-I19+J19</f>
        <v>#REF!</v>
      </c>
      <c r="L19" s="33"/>
      <c r="M19" s="33"/>
    </row>
    <row r="20" spans="1:13" ht="14.25" customHeight="1">
      <c r="A20" s="7" t="s">
        <v>16</v>
      </c>
      <c r="B20" s="8" t="s">
        <v>11</v>
      </c>
      <c r="C20" s="18">
        <f>C21+C22+C23+C24+C25+C26</f>
        <v>2081.5</v>
      </c>
      <c r="D20" s="35">
        <f>SUM(D21:D26)</f>
        <v>868.1999999999999</v>
      </c>
      <c r="E20" s="18">
        <f aca="true" t="shared" si="5" ref="E20:E26">C20+D20</f>
        <v>2949.7</v>
      </c>
      <c r="F20" s="25">
        <f>SUM(F21:F26)</f>
        <v>0</v>
      </c>
      <c r="G20" s="22">
        <f>E20+F20</f>
        <v>2949.7</v>
      </c>
      <c r="H20" s="25">
        <f>SUM(H21:H26)</f>
        <v>23</v>
      </c>
      <c r="I20" s="22">
        <f>G20+H20</f>
        <v>2972.7</v>
      </c>
      <c r="J20" s="22">
        <f>SUM(J21:J26)</f>
        <v>0</v>
      </c>
      <c r="K20" s="22">
        <f>I20+J20</f>
        <v>2972.7</v>
      </c>
      <c r="L20" s="35">
        <f>SUM(L21:L26)</f>
        <v>0</v>
      </c>
      <c r="M20" s="18">
        <f>E20+L20</f>
        <v>2949.7</v>
      </c>
    </row>
    <row r="21" spans="1:13" ht="27" customHeight="1">
      <c r="A21" s="37" t="s">
        <v>36</v>
      </c>
      <c r="B21" s="23" t="s">
        <v>49</v>
      </c>
      <c r="C21" s="19">
        <v>683.1</v>
      </c>
      <c r="D21" s="25"/>
      <c r="E21" s="27">
        <f t="shared" si="5"/>
        <v>683.1</v>
      </c>
      <c r="F21" s="26"/>
      <c r="G21" s="27">
        <f aca="true" t="shared" si="6" ref="G21:I27">E21+F21</f>
        <v>683.1</v>
      </c>
      <c r="H21" s="26"/>
      <c r="I21" s="27">
        <f t="shared" si="6"/>
        <v>683.1</v>
      </c>
      <c r="J21" s="20"/>
      <c r="K21" s="21">
        <f>I21+J21</f>
        <v>683.1</v>
      </c>
      <c r="L21" s="25"/>
      <c r="M21" s="27"/>
    </row>
    <row r="22" spans="1:13" ht="52.5" customHeight="1">
      <c r="A22" s="37" t="s">
        <v>37</v>
      </c>
      <c r="B22" s="23" t="s">
        <v>50</v>
      </c>
      <c r="C22" s="19">
        <v>909</v>
      </c>
      <c r="D22" s="26"/>
      <c r="E22" s="27">
        <f t="shared" si="5"/>
        <v>909</v>
      </c>
      <c r="F22" s="20"/>
      <c r="G22" s="27">
        <f t="shared" si="6"/>
        <v>909</v>
      </c>
      <c r="H22" s="20"/>
      <c r="I22" s="27">
        <f t="shared" si="6"/>
        <v>909</v>
      </c>
      <c r="J22" s="20"/>
      <c r="K22" s="21">
        <f aca="true" t="shared" si="7" ref="K22:K27">I22+J22</f>
        <v>909</v>
      </c>
      <c r="L22" s="26"/>
      <c r="M22" s="27"/>
    </row>
    <row r="23" spans="1:13" ht="40.5" customHeight="1">
      <c r="A23" s="38" t="s">
        <v>46</v>
      </c>
      <c r="B23" s="23" t="s">
        <v>47</v>
      </c>
      <c r="C23" s="19">
        <v>199</v>
      </c>
      <c r="D23" s="26"/>
      <c r="E23" s="27">
        <f t="shared" si="5"/>
        <v>199</v>
      </c>
      <c r="F23" s="20"/>
      <c r="G23" s="27">
        <f t="shared" si="6"/>
        <v>199</v>
      </c>
      <c r="H23" s="20">
        <v>13</v>
      </c>
      <c r="I23" s="27">
        <f t="shared" si="6"/>
        <v>212</v>
      </c>
      <c r="J23" s="20"/>
      <c r="K23" s="21">
        <f t="shared" si="7"/>
        <v>212</v>
      </c>
      <c r="L23" s="26"/>
      <c r="M23" s="27"/>
    </row>
    <row r="24" spans="1:13" ht="75.75" customHeight="1">
      <c r="A24" s="31" t="s">
        <v>32</v>
      </c>
      <c r="B24" s="12" t="s">
        <v>40</v>
      </c>
      <c r="C24" s="19">
        <v>290.4</v>
      </c>
      <c r="D24" s="34">
        <v>840.9</v>
      </c>
      <c r="E24" s="19">
        <f t="shared" si="5"/>
        <v>1131.3</v>
      </c>
      <c r="F24" s="20"/>
      <c r="G24" s="27">
        <f>E24+F24</f>
        <v>1131.3</v>
      </c>
      <c r="H24" s="20"/>
      <c r="I24" s="27">
        <f>G24+H24</f>
        <v>1131.3</v>
      </c>
      <c r="J24" s="20"/>
      <c r="K24" s="21">
        <f>I24+J24</f>
        <v>1131.3</v>
      </c>
      <c r="L24" s="34"/>
      <c r="M24" s="19">
        <f>E24+L24</f>
        <v>1131.3</v>
      </c>
    </row>
    <row r="25" spans="1:13" ht="37.5" customHeight="1">
      <c r="A25" s="38" t="s">
        <v>33</v>
      </c>
      <c r="B25" s="23" t="s">
        <v>34</v>
      </c>
      <c r="C25" s="19">
        <v>0</v>
      </c>
      <c r="D25" s="34">
        <v>27.3</v>
      </c>
      <c r="E25" s="19">
        <f t="shared" si="5"/>
        <v>27.3</v>
      </c>
      <c r="F25" s="20"/>
      <c r="G25" s="27">
        <f t="shared" si="6"/>
        <v>27.3</v>
      </c>
      <c r="H25" s="20"/>
      <c r="I25" s="27">
        <f t="shared" si="6"/>
        <v>27.3</v>
      </c>
      <c r="J25" s="20"/>
      <c r="K25" s="21">
        <f t="shared" si="7"/>
        <v>27.3</v>
      </c>
      <c r="L25" s="34"/>
      <c r="M25" s="19">
        <f>E25+L25</f>
        <v>27.3</v>
      </c>
    </row>
    <row r="26" spans="1:13" ht="25.5" customHeight="1">
      <c r="A26" s="9" t="s">
        <v>44</v>
      </c>
      <c r="B26" s="12" t="s">
        <v>45</v>
      </c>
      <c r="C26" s="19">
        <v>0</v>
      </c>
      <c r="D26" s="34">
        <v>0</v>
      </c>
      <c r="E26" s="19">
        <f t="shared" si="5"/>
        <v>0</v>
      </c>
      <c r="F26" s="24"/>
      <c r="G26" s="27">
        <f t="shared" si="6"/>
        <v>0</v>
      </c>
      <c r="H26" s="24">
        <v>10</v>
      </c>
      <c r="I26" s="27">
        <f t="shared" si="6"/>
        <v>10</v>
      </c>
      <c r="J26" s="20"/>
      <c r="K26" s="21">
        <f t="shared" si="7"/>
        <v>10</v>
      </c>
      <c r="L26" s="34">
        <v>0</v>
      </c>
      <c r="M26" s="19">
        <f>E26+L26</f>
        <v>0</v>
      </c>
    </row>
    <row r="27" spans="1:13" ht="18" customHeight="1">
      <c r="A27" s="9"/>
      <c r="B27" s="14" t="s">
        <v>12</v>
      </c>
      <c r="C27" s="18">
        <f>C20+C6</f>
        <v>3710.5</v>
      </c>
      <c r="D27" s="30">
        <f>D20+D6</f>
        <v>868.1999999999999</v>
      </c>
      <c r="E27" s="18">
        <f>E20+E6</f>
        <v>4578.7</v>
      </c>
      <c r="F27" s="18">
        <f>F20+F6</f>
        <v>60</v>
      </c>
      <c r="G27" s="22">
        <f t="shared" si="6"/>
        <v>4638.7</v>
      </c>
      <c r="H27" s="18">
        <f>H20+H6</f>
        <v>23</v>
      </c>
      <c r="I27" s="22">
        <f t="shared" si="6"/>
        <v>4661.7</v>
      </c>
      <c r="J27" s="21">
        <f>J6+J20</f>
        <v>0</v>
      </c>
      <c r="K27" s="22">
        <f t="shared" si="7"/>
        <v>4661.7</v>
      </c>
      <c r="L27" s="30">
        <f>L20+L6</f>
        <v>60</v>
      </c>
      <c r="M27" s="18">
        <f>M20+M6</f>
        <v>4638.7</v>
      </c>
    </row>
    <row r="28" spans="1:3" ht="12.75">
      <c r="A28" s="1"/>
      <c r="B28" s="2"/>
      <c r="C28" s="3"/>
    </row>
    <row r="29" spans="1:3" ht="12.75">
      <c r="A29" s="1"/>
      <c r="B29" s="2"/>
      <c r="C29" s="3"/>
    </row>
    <row r="30" spans="1:3" ht="12.75">
      <c r="A30" s="1"/>
      <c r="B30" s="2"/>
      <c r="C30" s="3"/>
    </row>
    <row r="31" spans="1:3" ht="12.75">
      <c r="A31" s="1"/>
      <c r="B31" s="2"/>
      <c r="C31" s="3"/>
    </row>
    <row r="32" spans="1:3" ht="12.75">
      <c r="A32" s="1"/>
      <c r="B32" s="2"/>
      <c r="C32" s="3"/>
    </row>
    <row r="33" spans="1:3" ht="12.75">
      <c r="A33" s="1"/>
      <c r="B33" s="2"/>
      <c r="C33" s="3"/>
    </row>
    <row r="34" spans="1:3" ht="12.75">
      <c r="A34" s="1"/>
      <c r="B34" s="2"/>
      <c r="C34" s="3"/>
    </row>
    <row r="35" spans="1:3" ht="12.75">
      <c r="A35" s="1"/>
      <c r="B35" s="2"/>
      <c r="C35" s="3"/>
    </row>
    <row r="36" spans="1:3" ht="12.75">
      <c r="A36" s="1"/>
      <c r="B36" s="2"/>
      <c r="C36" s="2"/>
    </row>
    <row r="37" spans="1:3" ht="12.75">
      <c r="A37" s="1"/>
      <c r="B37" s="2"/>
      <c r="C37" s="2"/>
    </row>
    <row r="38" spans="1:3" ht="12.75">
      <c r="A38" s="1"/>
      <c r="B38" s="2"/>
      <c r="C38" s="2"/>
    </row>
    <row r="39" spans="1:3" ht="12.75">
      <c r="A39" s="1"/>
      <c r="B39" s="2"/>
      <c r="C39" s="2"/>
    </row>
    <row r="40" spans="1:3" ht="12.75">
      <c r="A40" s="1"/>
      <c r="B40" s="2"/>
      <c r="C40" s="2"/>
    </row>
    <row r="41" spans="1:3" ht="12.75">
      <c r="A41" s="1"/>
      <c r="B41" s="2"/>
      <c r="C41" s="2"/>
    </row>
    <row r="42" spans="1:3" ht="12.75">
      <c r="A42" s="1"/>
      <c r="B42" s="2"/>
      <c r="C42" s="2"/>
    </row>
    <row r="43" spans="1:3" ht="12.75">
      <c r="A43" s="1"/>
      <c r="B43" s="2"/>
      <c r="C43" s="2"/>
    </row>
    <row r="44" spans="1:3" ht="12.75">
      <c r="A44" s="1"/>
      <c r="B44" s="2"/>
      <c r="C44" s="2"/>
    </row>
    <row r="45" spans="1:3" ht="12.75">
      <c r="A45" s="1"/>
      <c r="B45" s="2"/>
      <c r="C45" s="2"/>
    </row>
    <row r="46" spans="1:3" ht="12.75">
      <c r="A46" s="1"/>
      <c r="B46" s="2"/>
      <c r="C46" s="2"/>
    </row>
    <row r="47" spans="1:3" ht="12.75">
      <c r="A47" s="1"/>
      <c r="B47" s="2"/>
      <c r="C47" s="2"/>
    </row>
    <row r="48" spans="1:3" ht="12.75">
      <c r="A48" s="1"/>
      <c r="B48" s="2"/>
      <c r="C48" s="2"/>
    </row>
    <row r="49" spans="1:3" ht="12.75">
      <c r="A49" s="1"/>
      <c r="B49" s="2"/>
      <c r="C49" s="2"/>
    </row>
    <row r="50" spans="1:3" ht="12.75">
      <c r="A50" s="1"/>
      <c r="B50" s="2"/>
      <c r="C50" s="2"/>
    </row>
    <row r="51" spans="1:3" ht="12.75">
      <c r="A51" s="1"/>
      <c r="B51" s="2"/>
      <c r="C51" s="2"/>
    </row>
    <row r="52" spans="1:3" ht="12.75">
      <c r="A52" s="1"/>
      <c r="B52" s="2"/>
      <c r="C52" s="2"/>
    </row>
    <row r="53" spans="1:3" ht="12.75">
      <c r="A53" s="1"/>
      <c r="B53" s="2"/>
      <c r="C53" s="2"/>
    </row>
    <row r="54" spans="1:3" ht="12.75">
      <c r="A54" s="1"/>
      <c r="B54" s="2"/>
      <c r="C54" s="2"/>
    </row>
    <row r="55" spans="1:3" ht="12.75">
      <c r="A55" s="1"/>
      <c r="B55" s="2"/>
      <c r="C55" s="2"/>
    </row>
    <row r="56" spans="1:3" ht="12.75">
      <c r="A56" s="1"/>
      <c r="B56" s="2"/>
      <c r="C56" s="2"/>
    </row>
    <row r="57" spans="1:3" ht="12.75">
      <c r="A57" s="1"/>
      <c r="B57" s="2"/>
      <c r="C57" s="2"/>
    </row>
    <row r="58" spans="1:3" ht="12.75">
      <c r="A58" s="1"/>
      <c r="B58" s="2"/>
      <c r="C58" s="2"/>
    </row>
    <row r="59" spans="1:3" ht="12.75">
      <c r="A59" s="1"/>
      <c r="B59" s="2"/>
      <c r="C59" s="2"/>
    </row>
    <row r="60" spans="1:3" ht="12.75">
      <c r="A60" s="1"/>
      <c r="B60" s="2"/>
      <c r="C60" s="2"/>
    </row>
    <row r="61" spans="1:3" ht="12.75">
      <c r="A61" s="1"/>
      <c r="B61" s="2"/>
      <c r="C61" s="2"/>
    </row>
    <row r="62" spans="1:3" ht="12.75">
      <c r="A62" s="1"/>
      <c r="B62" s="2"/>
      <c r="C62" s="2"/>
    </row>
  </sheetData>
  <sheetProtection/>
  <mergeCells count="2">
    <mergeCell ref="A2:C2"/>
    <mergeCell ref="A1:G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 Решению №  67 от 01.10.2020</dc:title>
  <dc:subject/>
  <dc:creator>Microsoft Corporation</dc:creator>
  <cp:keywords/>
  <dc:description/>
  <cp:lastModifiedBy>fo12</cp:lastModifiedBy>
  <cp:lastPrinted>2020-09-29T12:04:53Z</cp:lastPrinted>
  <dcterms:created xsi:type="dcterms:W3CDTF">1996-10-08T23:32:33Z</dcterms:created>
  <dcterms:modified xsi:type="dcterms:W3CDTF">2020-09-29T13:12:23Z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XXJ7TYMEEKJ2-7746-143</vt:lpwstr>
  </property>
  <property fmtid="{D5CDD505-2E9C-101B-9397-08002B2CF9AE}" pid="4" name="_dlc_DocIdItemGu">
    <vt:lpwstr>7b524cb6-d1bf-41ad-852a-7482e43105b7</vt:lpwstr>
  </property>
  <property fmtid="{D5CDD505-2E9C-101B-9397-08002B2CF9AE}" pid="5" name="_dlc_DocIdU">
    <vt:lpwstr>https://vip.gov.mari.ru/mturek/sp_kosolapovo/_layouts/DocIdRedir.aspx?ID=XXJ7TYMEEKJ2-7746-143, XXJ7TYMEEKJ2-7746-143</vt:lpwstr>
  </property>
  <property fmtid="{D5CDD505-2E9C-101B-9397-08002B2CF9AE}" pid="6" name="Описан">
    <vt:lpwstr>Уточнение бюджета Косолаповского сельского поселения Мари-Туреского муниципального района Республики Марий Эл на  май  2020 года      
</vt:lpwstr>
  </property>
  <property fmtid="{D5CDD505-2E9C-101B-9397-08002B2CF9AE}" pid="7" name="Г">
    <vt:lpwstr>2020 год</vt:lpwstr>
  </property>
</Properties>
</file>